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4308" windowWidth="14808" windowHeight="3828"/>
  </bookViews>
  <sheets>
    <sheet name="ФСГС" sheetId="8" r:id="rId1"/>
  </sheets>
  <definedNames>
    <definedName name="_xlnm.Print_Titles" localSheetId="0">ФСГС!$12:$12</definedName>
    <definedName name="_xlnm.Print_Area" localSheetId="0">ФСГС!$A$1:$V$27</definedName>
  </definedNames>
  <calcPr calcId="152511"/>
</workbook>
</file>

<file path=xl/calcChain.xml><?xml version="1.0" encoding="utf-8"?>
<calcChain xmlns="http://schemas.openxmlformats.org/spreadsheetml/2006/main">
  <c r="Q24" i="8" l="1"/>
  <c r="Q19" i="8"/>
  <c r="Q16" i="8"/>
  <c r="Q14" i="8"/>
  <c r="Q13" i="8" l="1"/>
  <c r="P15" i="8"/>
  <c r="P20" i="8" l="1"/>
</calcChain>
</file>

<file path=xl/sharedStrings.xml><?xml version="1.0" encoding="utf-8"?>
<sst xmlns="http://schemas.openxmlformats.org/spreadsheetml/2006/main" count="158" uniqueCount="44">
  <si>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</si>
  <si>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</si>
  <si>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</si>
  <si>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</si>
  <si>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</si>
  <si>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</si>
  <si>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</si>
  <si>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</si>
  <si>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к муниципальной программе города Твери</t>
  </si>
  <si>
    <t>раз-дел</t>
  </si>
  <si>
    <t>под-раз-дел</t>
  </si>
  <si>
    <t>9</t>
  </si>
  <si>
    <t>Всего, 
тыс. руб.</t>
  </si>
  <si>
    <t>Московский район</t>
  </si>
  <si>
    <t>Центральный район</t>
  </si>
  <si>
    <t>Наименование показателя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</si>
  <si>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</si>
  <si>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</si>
  <si>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</si>
  <si>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».</t>
  </si>
  <si>
    <t>Площадь благоуст-раиваемой дворовой территории (ремонт а/б покрытия), тыс. кв. м</t>
  </si>
  <si>
    <t>Реализация инициативных проектов (департамент финансов)</t>
  </si>
  <si>
    <t>П</t>
  </si>
  <si>
    <t>Пролетарский район</t>
  </si>
  <si>
    <t>6</t>
  </si>
  <si>
    <t>Заволжский район</t>
  </si>
  <si>
    <t>Количество благоустро-енных детских и спортивных площадок, штук</t>
  </si>
  <si>
    <t xml:space="preserve">«Приложение 7 </t>
  </si>
  <si>
    <t>И</t>
  </si>
  <si>
    <t>Устройство детской площадки и системы видеонаблюдения на придомовой территории по адресу: г. Тверь, ул. Хромова,д. 23, корп. 1</t>
  </si>
  <si>
    <t>Ремонт асфальтобетонного покрытия на придомовой территории по адресу: г. Тверь,  ул.  Бобкова, д.36, корп.1</t>
  </si>
  <si>
    <t>Выполнение работ по благоустройству дворовой территории: устройство асфальтового покрытия и тротуара вдоль дома по адресу: Тверская область, г. Тверь, б- р Ногина, д. 9</t>
  </si>
  <si>
    <t>Выполнение работ по благоустройству дворовой территории: ремонт проезда по адресу- ул. Симеоновская, д. 33, 39, 41 и бульвар Радищева 44а и 44б</t>
  </si>
  <si>
    <t>Благоустройство придомовой территории по адресу ул. Можайского, д. 62, корп.1 в г. Твери Тверской области. Организация площадки с твердым покрытием, устройство тротуарной плитки на придомовой территории, устройство резинового покрытия и ограждения на спортивной площадке</t>
  </si>
  <si>
    <t>Благоустройство придомовой территории, расположенной по адресу: г. Тверь, б-р Гусева, д. 6, ремонт дороги, расположенной на придомовой территории</t>
  </si>
  <si>
    <t>Благоустройство придомовой территории, расположенной по адресу:   г. Тверь,  ул. Орджоникидзе, д. 45, корп. 2, ремонт дороги и приподъездных площадок, расположенных на придомовой территории</t>
  </si>
  <si>
    <t>Ремонт проезда к дворовой территории по адресу Московское шоссе, д. 13 в   г. Твери Тверской области</t>
  </si>
  <si>
    <t>8</t>
  </si>
  <si>
    <t>Устройство резинового покрытия детской площадки, кв.м.</t>
  </si>
  <si>
    <t>Протяженность установленного ограждения, м</t>
  </si>
  <si>
    <t>Количество установ-ленных систем видеонаб-людения, штук</t>
  </si>
  <si>
    <t>Адресный перечень дворовых территорий, подлежащих благоустройству в 2026 году 
в рамках реализации инициативных проектов, включенный в муниципальную программу</t>
  </si>
  <si>
    <t>Всего по муниципальной программе</t>
  </si>
  <si>
    <t xml:space="preserve">Приложение 4
к постановлению Администрации города Твери
от «21» апреля   2026 № 284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</si>
</sst>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00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.5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left" vertical="center" wrapText="1"/>
      <protection hidden="1"/>
    </xf>
    <xf numFmtId="166" fontId="1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view="pageBreakPreview" zoomScale="73" zoomScaleNormal="90" zoomScaleSheetLayoutView="73" zoomScalePageLayoutView="62" workbookViewId="0">
      <selection sqref="A1:V1"/>
    </sheetView>
  </sheetViews>
  <sheetFormatPr defaultColWidth="8.5546875" defaultRowHeight="13.2" x14ac:dyDescent="0.3"/>
  <cols>
    <col min="1" max="14" width="2.6640625" style="3" customWidth="1"/>
    <col min="15" max="15" width="73.6640625" style="2" customWidth="1"/>
    <col min="16" max="16" width="10.5546875" style="2" hidden="1" customWidth="1"/>
    <col min="17" max="17" width="10.109375" style="2" customWidth="1"/>
    <col min="18" max="18" width="18.109375" style="2" customWidth="1"/>
    <col min="19" max="19" width="14.33203125" style="2" customWidth="1"/>
    <col min="20" max="20" width="12.33203125" style="2" customWidth="1"/>
    <col min="21" max="21" width="11.5546875" style="2" customWidth="1"/>
    <col min="22" max="22" width="13.88671875" style="2" customWidth="1"/>
    <col min="23" max="23" width="10.44140625" style="2" bestFit="1" customWidth="1"/>
    <col min="24" max="24" width="12.33203125" style="2" bestFit="1" customWidth="1"/>
    <col min="25" max="25" width="11.44140625" style="2" bestFit="1" customWidth="1"/>
    <col min="26" max="16384" width="8.5546875" style="2"/>
  </cols>
  <sheetData>
    <row r="1" spans="1:23" s="14" customFormat="1" ht="57" customHeight="1" x14ac:dyDescent="0.3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3" s="14" customFormat="1" ht="13.2" customHeigh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3" s="14" customFormat="1" ht="13.95" customHeight="1" x14ac:dyDescent="0.3">
      <c r="A3" s="49" t="s">
        <v>27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3" s="14" customFormat="1" ht="18" x14ac:dyDescent="0.3">
      <c r="A4" s="50" t="s">
        <v>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3" s="14" customFormat="1" ht="18" x14ac:dyDescent="0.3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3" s="14" customFormat="1" ht="12" customHeight="1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3" ht="10.9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0"/>
      <c r="T7" s="10"/>
      <c r="U7" s="10"/>
    </row>
    <row r="8" spans="1:23" ht="40.5" customHeight="1" x14ac:dyDescent="0.3">
      <c r="A8" s="51" t="s">
        <v>41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3" ht="9" customHeight="1" x14ac:dyDescent="0.3"/>
    <row r="10" spans="1:23" s="9" customFormat="1" ht="15.75" customHeight="1" x14ac:dyDescent="0.3">
      <c r="A10" s="52" t="s">
        <v>18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 t="s">
        <v>17</v>
      </c>
      <c r="P10" s="54"/>
      <c r="Q10" s="54" t="s">
        <v>12</v>
      </c>
      <c r="R10" s="55" t="s">
        <v>15</v>
      </c>
      <c r="S10" s="56"/>
      <c r="T10" s="56"/>
      <c r="U10" s="56"/>
      <c r="V10" s="56"/>
      <c r="W10" s="4"/>
    </row>
    <row r="11" spans="1:23" s="9" customFormat="1" ht="84" customHeight="1" x14ac:dyDescent="0.3">
      <c r="A11" s="52" t="s">
        <v>9</v>
      </c>
      <c r="B11" s="52"/>
      <c r="C11" s="52" t="s">
        <v>10</v>
      </c>
      <c r="D11" s="52"/>
      <c r="E11" s="52" t="s">
        <v>0</v>
      </c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54"/>
      <c r="Q11" s="54"/>
      <c r="R11" s="18" t="s">
        <v>20</v>
      </c>
      <c r="S11" s="18" t="s">
        <v>26</v>
      </c>
      <c r="T11" s="18" t="s">
        <v>39</v>
      </c>
      <c r="U11" s="18" t="s">
        <v>38</v>
      </c>
      <c r="V11" s="18" t="s">
        <v>40</v>
      </c>
      <c r="W11" s="18"/>
    </row>
    <row r="12" spans="1:23" s="9" customFormat="1" x14ac:dyDescent="0.3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19">
        <v>9</v>
      </c>
      <c r="J12" s="19">
        <v>10</v>
      </c>
      <c r="K12" s="19">
        <v>11</v>
      </c>
      <c r="L12" s="19">
        <v>12</v>
      </c>
      <c r="M12" s="19">
        <v>13</v>
      </c>
      <c r="N12" s="19">
        <v>14</v>
      </c>
      <c r="O12" s="13">
        <v>15</v>
      </c>
      <c r="P12" s="19"/>
      <c r="Q12" s="19">
        <v>16</v>
      </c>
      <c r="R12" s="13">
        <v>17</v>
      </c>
      <c r="S12" s="46">
        <v>18</v>
      </c>
      <c r="T12" s="46">
        <v>19</v>
      </c>
      <c r="U12" s="13">
        <v>20</v>
      </c>
      <c r="V12" s="46">
        <v>21</v>
      </c>
      <c r="W12" s="5"/>
    </row>
    <row r="13" spans="1:23" s="9" customFormat="1" ht="15.6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3" t="s">
        <v>42</v>
      </c>
      <c r="P13" s="24"/>
      <c r="Q13" s="25">
        <f>Q14+Q16+Q19+Q24+Q26</f>
        <v>27262</v>
      </c>
      <c r="R13" s="24"/>
      <c r="S13" s="29"/>
      <c r="T13" s="29"/>
      <c r="U13" s="29"/>
      <c r="V13" s="28"/>
      <c r="W13" s="5"/>
    </row>
    <row r="14" spans="1:23" s="22" customFormat="1" ht="16.8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6" t="s">
        <v>25</v>
      </c>
      <c r="P14" s="1"/>
      <c r="Q14" s="7">
        <f>SUM(Q15)</f>
        <v>2320.6999999999998</v>
      </c>
      <c r="R14" s="1"/>
      <c r="S14" s="30"/>
      <c r="T14" s="30"/>
      <c r="U14" s="30"/>
      <c r="V14" s="30"/>
    </row>
    <row r="15" spans="1:23" s="11" customFormat="1" ht="31.2" x14ac:dyDescent="0.3">
      <c r="A15" s="15" t="s">
        <v>1</v>
      </c>
      <c r="B15" s="15" t="s">
        <v>4</v>
      </c>
      <c r="C15" s="15" t="s">
        <v>1</v>
      </c>
      <c r="D15" s="15" t="s">
        <v>5</v>
      </c>
      <c r="E15" s="15" t="s">
        <v>2</v>
      </c>
      <c r="F15" s="15" t="s">
        <v>7</v>
      </c>
      <c r="G15" s="15" t="s">
        <v>5</v>
      </c>
      <c r="H15" s="15" t="s">
        <v>2</v>
      </c>
      <c r="I15" s="15" t="s">
        <v>22</v>
      </c>
      <c r="J15" s="15" t="s">
        <v>11</v>
      </c>
      <c r="K15" s="15" t="s">
        <v>28</v>
      </c>
      <c r="L15" s="15" t="s">
        <v>1</v>
      </c>
      <c r="M15" s="15" t="s">
        <v>1</v>
      </c>
      <c r="N15" s="15" t="s">
        <v>5</v>
      </c>
      <c r="O15" s="36" t="s">
        <v>29</v>
      </c>
      <c r="P15" s="31" t="e">
        <f>SUM(#REF!)</f>
        <v>#REF!</v>
      </c>
      <c r="Q15" s="33">
        <v>2320.6999999999998</v>
      </c>
      <c r="R15" s="37"/>
      <c r="S15" s="35">
        <v>1</v>
      </c>
      <c r="T15" s="35"/>
      <c r="U15" s="35">
        <v>105</v>
      </c>
      <c r="V15" s="34">
        <v>1</v>
      </c>
    </row>
    <row r="16" spans="1:23" s="22" customFormat="1" ht="16.8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6" t="s">
        <v>23</v>
      </c>
      <c r="P16" s="1"/>
      <c r="Q16" s="7">
        <f>SUM(Q17:Q18)</f>
        <v>8912.2999999999993</v>
      </c>
      <c r="R16" s="1"/>
      <c r="S16" s="30"/>
      <c r="T16" s="30"/>
      <c r="U16" s="30"/>
      <c r="V16" s="30"/>
    </row>
    <row r="17" spans="1:22" s="22" customFormat="1" ht="31.2" x14ac:dyDescent="0.3">
      <c r="A17" s="15" t="s">
        <v>1</v>
      </c>
      <c r="B17" s="15" t="s">
        <v>7</v>
      </c>
      <c r="C17" s="15" t="s">
        <v>1</v>
      </c>
      <c r="D17" s="15" t="s">
        <v>11</v>
      </c>
      <c r="E17" s="15" t="s">
        <v>2</v>
      </c>
      <c r="F17" s="15" t="s">
        <v>7</v>
      </c>
      <c r="G17" s="15" t="s">
        <v>5</v>
      </c>
      <c r="H17" s="15" t="s">
        <v>2</v>
      </c>
      <c r="I17" s="15" t="s">
        <v>22</v>
      </c>
      <c r="J17" s="15" t="s">
        <v>11</v>
      </c>
      <c r="K17" s="15" t="s">
        <v>28</v>
      </c>
      <c r="L17" s="15" t="s">
        <v>1</v>
      </c>
      <c r="M17" s="15" t="s">
        <v>1</v>
      </c>
      <c r="N17" s="15" t="s">
        <v>2</v>
      </c>
      <c r="O17" s="36" t="s">
        <v>30</v>
      </c>
      <c r="P17" s="33"/>
      <c r="Q17" s="33">
        <v>6145.3</v>
      </c>
      <c r="R17" s="37">
        <v>1.2</v>
      </c>
      <c r="S17" s="40"/>
      <c r="T17" s="40"/>
      <c r="U17" s="40"/>
      <c r="V17" s="41"/>
    </row>
    <row r="18" spans="1:22" s="22" customFormat="1" ht="46.8" x14ac:dyDescent="0.3">
      <c r="A18" s="15" t="s">
        <v>1</v>
      </c>
      <c r="B18" s="15" t="s">
        <v>7</v>
      </c>
      <c r="C18" s="15" t="s">
        <v>1</v>
      </c>
      <c r="D18" s="15" t="s">
        <v>11</v>
      </c>
      <c r="E18" s="15" t="s">
        <v>2</v>
      </c>
      <c r="F18" s="15" t="s">
        <v>7</v>
      </c>
      <c r="G18" s="15" t="s">
        <v>5</v>
      </c>
      <c r="H18" s="15" t="s">
        <v>2</v>
      </c>
      <c r="I18" s="15" t="s">
        <v>22</v>
      </c>
      <c r="J18" s="15" t="s">
        <v>11</v>
      </c>
      <c r="K18" s="15" t="s">
        <v>28</v>
      </c>
      <c r="L18" s="15" t="s">
        <v>1</v>
      </c>
      <c r="M18" s="15" t="s">
        <v>1</v>
      </c>
      <c r="N18" s="15" t="s">
        <v>3</v>
      </c>
      <c r="O18" s="36" t="s">
        <v>31</v>
      </c>
      <c r="P18" s="33"/>
      <c r="Q18" s="33">
        <v>2767</v>
      </c>
      <c r="R18" s="37">
        <v>0.4</v>
      </c>
      <c r="S18" s="40"/>
      <c r="T18" s="40"/>
      <c r="U18" s="40"/>
      <c r="V18" s="41"/>
    </row>
    <row r="19" spans="1:22" s="22" customFormat="1" ht="16.8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6" t="s">
        <v>13</v>
      </c>
      <c r="P19" s="1"/>
      <c r="Q19" s="7">
        <f>SUM(Q20:Q23)</f>
        <v>14698.8</v>
      </c>
      <c r="R19" s="1"/>
      <c r="S19" s="30"/>
      <c r="T19" s="30"/>
      <c r="U19" s="30"/>
      <c r="V19" s="30"/>
    </row>
    <row r="20" spans="1:22" s="11" customFormat="1" ht="66" customHeight="1" x14ac:dyDescent="0.3">
      <c r="A20" s="15" t="s">
        <v>1</v>
      </c>
      <c r="B20" s="15" t="s">
        <v>4</v>
      </c>
      <c r="C20" s="15" t="s">
        <v>1</v>
      </c>
      <c r="D20" s="15" t="s">
        <v>5</v>
      </c>
      <c r="E20" s="15" t="s">
        <v>2</v>
      </c>
      <c r="F20" s="15" t="s">
        <v>7</v>
      </c>
      <c r="G20" s="15" t="s">
        <v>5</v>
      </c>
      <c r="H20" s="15" t="s">
        <v>2</v>
      </c>
      <c r="I20" s="15" t="s">
        <v>22</v>
      </c>
      <c r="J20" s="15" t="s">
        <v>11</v>
      </c>
      <c r="K20" s="15" t="s">
        <v>28</v>
      </c>
      <c r="L20" s="15" t="s">
        <v>1</v>
      </c>
      <c r="M20" s="15" t="s">
        <v>1</v>
      </c>
      <c r="N20" s="42" t="s">
        <v>4</v>
      </c>
      <c r="O20" s="44" t="s">
        <v>33</v>
      </c>
      <c r="P20" s="43" t="e">
        <f>SUM(#REF!)</f>
        <v>#REF!</v>
      </c>
      <c r="Q20" s="33">
        <v>6887.6</v>
      </c>
      <c r="R20" s="33">
        <v>0.9</v>
      </c>
      <c r="S20" s="35"/>
      <c r="T20" s="35">
        <v>27.5</v>
      </c>
      <c r="U20" s="45">
        <v>320</v>
      </c>
      <c r="V20" s="35"/>
    </row>
    <row r="21" spans="1:22" s="11" customFormat="1" ht="46.8" x14ac:dyDescent="0.3">
      <c r="A21" s="15" t="s">
        <v>1</v>
      </c>
      <c r="B21" s="15" t="s">
        <v>7</v>
      </c>
      <c r="C21" s="15" t="s">
        <v>1</v>
      </c>
      <c r="D21" s="15" t="s">
        <v>11</v>
      </c>
      <c r="E21" s="15" t="s">
        <v>2</v>
      </c>
      <c r="F21" s="15" t="s">
        <v>7</v>
      </c>
      <c r="G21" s="15" t="s">
        <v>5</v>
      </c>
      <c r="H21" s="15" t="s">
        <v>2</v>
      </c>
      <c r="I21" s="15" t="s">
        <v>22</v>
      </c>
      <c r="J21" s="15" t="s">
        <v>11</v>
      </c>
      <c r="K21" s="15" t="s">
        <v>28</v>
      </c>
      <c r="L21" s="15" t="s">
        <v>1</v>
      </c>
      <c r="M21" s="15" t="s">
        <v>1</v>
      </c>
      <c r="N21" s="42" t="s">
        <v>24</v>
      </c>
      <c r="O21" s="44" t="s">
        <v>34</v>
      </c>
      <c r="P21" s="43"/>
      <c r="Q21" s="33">
        <v>3040.2</v>
      </c>
      <c r="R21" s="38">
        <v>0.6</v>
      </c>
      <c r="S21" s="35"/>
      <c r="T21" s="35"/>
      <c r="U21" s="35"/>
      <c r="V21" s="35"/>
    </row>
    <row r="22" spans="1:22" s="11" customFormat="1" ht="46.8" x14ac:dyDescent="0.3">
      <c r="A22" s="15" t="s">
        <v>1</v>
      </c>
      <c r="B22" s="15" t="s">
        <v>7</v>
      </c>
      <c r="C22" s="15" t="s">
        <v>1</v>
      </c>
      <c r="D22" s="15" t="s">
        <v>11</v>
      </c>
      <c r="E22" s="15" t="s">
        <v>2</v>
      </c>
      <c r="F22" s="15" t="s">
        <v>7</v>
      </c>
      <c r="G22" s="15" t="s">
        <v>5</v>
      </c>
      <c r="H22" s="15" t="s">
        <v>2</v>
      </c>
      <c r="I22" s="15" t="s">
        <v>22</v>
      </c>
      <c r="J22" s="15" t="s">
        <v>11</v>
      </c>
      <c r="K22" s="15" t="s">
        <v>28</v>
      </c>
      <c r="L22" s="15" t="s">
        <v>1</v>
      </c>
      <c r="M22" s="15" t="s">
        <v>1</v>
      </c>
      <c r="N22" s="42" t="s">
        <v>6</v>
      </c>
      <c r="O22" s="44" t="s">
        <v>35</v>
      </c>
      <c r="P22" s="43"/>
      <c r="Q22" s="33">
        <v>1751.8</v>
      </c>
      <c r="R22" s="38">
        <v>0.7</v>
      </c>
      <c r="S22" s="35"/>
      <c r="T22" s="35"/>
      <c r="U22" s="35"/>
      <c r="V22" s="35"/>
    </row>
    <row r="23" spans="1:22" s="11" customFormat="1" ht="31.2" x14ac:dyDescent="0.3">
      <c r="A23" s="15" t="s">
        <v>1</v>
      </c>
      <c r="B23" s="15" t="s">
        <v>7</v>
      </c>
      <c r="C23" s="15" t="s">
        <v>1</v>
      </c>
      <c r="D23" s="15" t="s">
        <v>11</v>
      </c>
      <c r="E23" s="15" t="s">
        <v>2</v>
      </c>
      <c r="F23" s="15" t="s">
        <v>7</v>
      </c>
      <c r="G23" s="15" t="s">
        <v>5</v>
      </c>
      <c r="H23" s="15" t="s">
        <v>2</v>
      </c>
      <c r="I23" s="15" t="s">
        <v>22</v>
      </c>
      <c r="J23" s="15" t="s">
        <v>11</v>
      </c>
      <c r="K23" s="15" t="s">
        <v>28</v>
      </c>
      <c r="L23" s="15" t="s">
        <v>1</v>
      </c>
      <c r="M23" s="15" t="s">
        <v>1</v>
      </c>
      <c r="N23" s="42" t="s">
        <v>37</v>
      </c>
      <c r="O23" s="44" t="s">
        <v>36</v>
      </c>
      <c r="P23" s="43"/>
      <c r="Q23" s="33">
        <v>3019.2</v>
      </c>
      <c r="R23" s="38">
        <v>0.5</v>
      </c>
      <c r="S23" s="35"/>
      <c r="T23" s="35"/>
      <c r="U23" s="35"/>
      <c r="V23" s="35"/>
    </row>
    <row r="24" spans="1:22" s="22" customFormat="1" ht="16.8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6" t="s">
        <v>14</v>
      </c>
      <c r="P24" s="1"/>
      <c r="Q24" s="7">
        <f>Q25</f>
        <v>1240.3</v>
      </c>
      <c r="R24" s="27"/>
      <c r="S24" s="30"/>
      <c r="T24" s="30"/>
      <c r="U24" s="30"/>
      <c r="V24" s="30"/>
    </row>
    <row r="25" spans="1:22" s="22" customFormat="1" ht="32.25" customHeight="1" x14ac:dyDescent="0.3">
      <c r="A25" s="15" t="s">
        <v>1</v>
      </c>
      <c r="B25" s="15" t="s">
        <v>7</v>
      </c>
      <c r="C25" s="15" t="s">
        <v>1</v>
      </c>
      <c r="D25" s="15" t="s">
        <v>11</v>
      </c>
      <c r="E25" s="15" t="s">
        <v>2</v>
      </c>
      <c r="F25" s="15" t="s">
        <v>7</v>
      </c>
      <c r="G25" s="15" t="s">
        <v>5</v>
      </c>
      <c r="H25" s="15" t="s">
        <v>2</v>
      </c>
      <c r="I25" s="15" t="s">
        <v>22</v>
      </c>
      <c r="J25" s="15" t="s">
        <v>11</v>
      </c>
      <c r="K25" s="15" t="s">
        <v>28</v>
      </c>
      <c r="L25" s="15" t="s">
        <v>1</v>
      </c>
      <c r="M25" s="15" t="s">
        <v>1</v>
      </c>
      <c r="N25" s="15" t="s">
        <v>7</v>
      </c>
      <c r="O25" s="36" t="s">
        <v>32</v>
      </c>
      <c r="P25" s="32"/>
      <c r="Q25" s="33">
        <v>1240.3</v>
      </c>
      <c r="R25" s="37">
        <v>0.7</v>
      </c>
      <c r="S25" s="39"/>
      <c r="T25" s="39"/>
      <c r="U25" s="39"/>
      <c r="V25" s="39"/>
    </row>
    <row r="26" spans="1:22" s="8" customFormat="1" ht="15.6" x14ac:dyDescent="0.3">
      <c r="A26" s="16" t="s">
        <v>1</v>
      </c>
      <c r="B26" s="16" t="s">
        <v>4</v>
      </c>
      <c r="C26" s="16" t="s">
        <v>1</v>
      </c>
      <c r="D26" s="16" t="s">
        <v>5</v>
      </c>
      <c r="E26" s="16" t="s">
        <v>2</v>
      </c>
      <c r="F26" s="16" t="s">
        <v>7</v>
      </c>
      <c r="G26" s="16" t="s">
        <v>1</v>
      </c>
      <c r="H26" s="16" t="s">
        <v>2</v>
      </c>
      <c r="I26" s="16" t="s">
        <v>22</v>
      </c>
      <c r="J26" s="16" t="s">
        <v>11</v>
      </c>
      <c r="K26" s="16" t="s">
        <v>11</v>
      </c>
      <c r="L26" s="16" t="s">
        <v>11</v>
      </c>
      <c r="M26" s="16" t="s">
        <v>1</v>
      </c>
      <c r="N26" s="16" t="s">
        <v>1</v>
      </c>
      <c r="O26" s="20" t="s">
        <v>21</v>
      </c>
      <c r="P26" s="1"/>
      <c r="Q26" s="7">
        <v>89.9</v>
      </c>
      <c r="R26" s="7"/>
      <c r="S26" s="7"/>
      <c r="T26" s="7"/>
      <c r="U26" s="7"/>
      <c r="V26" s="7"/>
    </row>
    <row r="27" spans="1:22" ht="18" x14ac:dyDescent="0.3">
      <c r="R27" s="47" t="s">
        <v>19</v>
      </c>
      <c r="S27" s="47"/>
      <c r="T27" s="47"/>
      <c r="U27" s="47"/>
      <c r="V27" s="47"/>
    </row>
  </sheetData>
  <mergeCells count="15">
    <mergeCell ref="R27:V27"/>
    <mergeCell ref="A1:V1"/>
    <mergeCell ref="A3:V3"/>
    <mergeCell ref="A4:V4"/>
    <mergeCell ref="A5:V5"/>
    <mergeCell ref="A6:V6"/>
    <mergeCell ref="A8:V8"/>
    <mergeCell ref="A10:N10"/>
    <mergeCell ref="O10:O11"/>
    <mergeCell ref="A11:B11"/>
    <mergeCell ref="C11:D11"/>
    <mergeCell ref="E11:N11"/>
    <mergeCell ref="P10:P11"/>
    <mergeCell ref="Q10:Q11"/>
    <mergeCell ref="R10:V10"/>
  </mergeCells>
  <hyperlinks>
    <hyperlink ref="A4" r:id="rId1" display="garantf1://16279964.18/"/>
  </hyperlinks>
  <printOptions horizontalCentered="1" verticalCentered="1"/>
  <pageMargins left="0.47244094488188981" right="0.39370078740157483" top="0.47244094488188981" bottom="0.39370078740157483" header="0" footer="0"/>
  <pageSetup paperSize="9" scale="70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2026-04-21T14:52:55Z</dcterms:modified>
</cp:coreProperties>
</file>